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<sst xmlns="http://schemas.openxmlformats.org/spreadsheetml/2006/main" count="43" uniqueCount="35">
  <si>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Schedule for estimating how  much should be set aside for taxes at the end of each month</t>
  </si>
  <si>
    <t>Quarterly estimated payments are equal but go out at uneven intervals, Jan. 15, Apr. 15, June 15, Sept. 15.</t>
  </si>
  <si>
    <t>Amounts shown in the chart should be in the set-aside account at the END of each month,</t>
  </si>
  <si>
    <t>after income arriving in that month has been set aside, and after payments in that month have been made.</t>
  </si>
  <si>
    <t>Formula</t>
  </si>
  <si>
    <t>Amount</t>
  </si>
  <si>
    <t>Estimated taxes</t>
  </si>
  <si>
    <t>Annual</t>
  </si>
  <si>
    <t>Quarterly</t>
  </si>
  <si>
    <t>Monthly</t>
  </si>
  <si>
    <t>Federal</t>
  </si>
  <si>
    <t>State</t>
  </si>
  <si>
    <t>Fill in the green cells only.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</si>
  <si>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</si>
  <si>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</si>
  <si>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</si>
  <si>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</si>
  <si>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</si>
  <si>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</si>
  <si>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</si>
  <si>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</si>
  <si>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</si>
  <si>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</si>
  <si>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Mar</t>
  </si>
  <si>
    <t>Dec</t>
  </si>
  <si>
    <t>End of:</t>
  </si>
  <si>
    <t>Total</t>
  </si>
  <si>
    <t>m</t>
  </si>
  <si>
    <t>Additional minimum balance in set-aside account</t>
  </si>
  <si>
    <t>b</t>
  </si>
  <si>
    <r>
      <t xml:space="preserve">m </t>
    </r>
    <r>
      <rPr>
        <sz val="11"/>
        <color theme="1"/>
        <rFont val="Calibri"/>
        <family val="2"/>
      </rPr>
      <t xml:space="preserve">+ </t>
    </r>
    <r>
      <rPr>
        <i/>
        <sz val="11"/>
        <color indexed="8"/>
        <rFont val="Calibri"/>
        <family val="2"/>
      </rPr>
      <t>b</t>
    </r>
  </si>
  <si>
    <r>
      <rPr>
        <sz val="11"/>
        <color theme="1"/>
        <rFont val="Calibri"/>
        <family val="2"/>
      </rPr>
      <t>2</t>
    </r>
    <r>
      <rPr>
        <i/>
        <sz val="11"/>
        <color indexed="8"/>
        <rFont val="Calibri"/>
        <family val="2"/>
      </rPr>
      <t xml:space="preserve">m </t>
    </r>
    <r>
      <rPr>
        <sz val="11"/>
        <color theme="1"/>
        <rFont val="Calibri"/>
        <family val="2"/>
      </rPr>
      <t xml:space="preserve">+ </t>
    </r>
    <r>
      <rPr>
        <i/>
        <sz val="11"/>
        <color indexed="8"/>
        <rFont val="Calibri"/>
        <family val="2"/>
      </rPr>
      <t>b</t>
    </r>
  </si>
  <si>
    <r>
      <rPr>
        <sz val="11"/>
        <color theme="1"/>
        <rFont val="Calibri"/>
        <family val="2"/>
      </rPr>
      <t>3</t>
    </r>
    <r>
      <rPr>
        <i/>
        <sz val="11"/>
        <color indexed="8"/>
        <rFont val="Calibri"/>
        <family val="2"/>
      </rPr>
      <t xml:space="preserve">m </t>
    </r>
    <r>
      <rPr>
        <sz val="11"/>
        <color theme="1"/>
        <rFont val="Calibri"/>
        <family val="2"/>
      </rPr>
      <t xml:space="preserve">+ </t>
    </r>
    <r>
      <rPr>
        <i/>
        <sz val="11"/>
        <color indexed="8"/>
        <rFont val="Calibri"/>
        <family val="2"/>
      </rPr>
      <t>b</t>
    </r>
  </si>
  <si>
    <r>
      <rPr>
        <sz val="11"/>
        <color theme="1"/>
        <rFont val="Calibri"/>
        <family val="2"/>
      </rPr>
      <t>4</t>
    </r>
    <r>
      <rPr>
        <i/>
        <sz val="11"/>
        <color indexed="8"/>
        <rFont val="Calibri"/>
        <family val="2"/>
      </rPr>
      <t xml:space="preserve">m </t>
    </r>
    <r>
      <rPr>
        <sz val="11"/>
        <color theme="1"/>
        <rFont val="Calibri"/>
        <family val="2"/>
      </rPr>
      <t xml:space="preserve">+ </t>
    </r>
    <r>
      <rPr>
        <i/>
        <sz val="11"/>
        <color indexed="8"/>
        <rFont val="Calibri"/>
        <family val="2"/>
      </rPr>
      <t>b</t>
    </r>
  </si>
  <si>
    <t>At the end of each month, the balance in the set-aside account should be at least: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</si>
</sst>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4" fillId="0" borderId="0" xfId="0" applyFont="1" applyAlignment="1">
      <alignment/>
    </xf>
    <xf numFmtId="1" fontId="34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34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1"/>
  <sheetViews>
    <sheetView tabSelected="1" zoomScalePageLayoutView="0" workbookViewId="0" topLeftCell="A7">
      <selection activeCell="B9" sqref="B9"/>
    </sheetView>
  </sheetViews>
  <sheetFormatPr defaultColWidth="9.140625" defaultRowHeight="15"/>
  <cols>
    <col min="2" max="2" width="12.421875" style="0" customWidth="1"/>
    <col min="3" max="3" width="14.00390625" style="0" customWidth="1"/>
  </cols>
  <sheetData>
    <row r="2" ht="18.75">
      <c r="B2" s="8" t="s">
        <v>0</v>
      </c>
    </row>
    <row r="3" ht="15">
      <c r="B3" t="s">
        <v>1</v>
      </c>
    </row>
    <row r="4" ht="15">
      <c r="B4" t="s">
        <v>2</v>
      </c>
    </row>
    <row r="5" ht="15">
      <c r="B5" t="s">
        <v>3</v>
      </c>
    </row>
    <row r="6" ht="15">
      <c r="B6" s="1" t="s">
        <v>12</v>
      </c>
    </row>
    <row r="9" spans="2:7" ht="15">
      <c r="B9" t="s">
        <v>6</v>
      </c>
      <c r="E9" t="s">
        <v>7</v>
      </c>
      <c r="F9" t="s">
        <v>8</v>
      </c>
      <c r="G9" t="s">
        <v>9</v>
      </c>
    </row>
    <row r="10" spans="4:7" ht="15">
      <c r="D10" t="s">
        <v>10</v>
      </c>
      <c r="E10" s="2">
        <v>15000</v>
      </c>
      <c r="F10" s="3">
        <f>E10/4</f>
        <v>3750</v>
      </c>
      <c r="G10" s="3">
        <f>E10/12</f>
        <v>1250</v>
      </c>
    </row>
    <row r="11" spans="4:7" ht="15">
      <c r="D11" t="s">
        <v>11</v>
      </c>
      <c r="E11" s="2">
        <v>2500</v>
      </c>
      <c r="F11" s="3">
        <f>E11/4</f>
        <v>625</v>
      </c>
      <c r="G11" s="3">
        <f>E11/12</f>
        <v>208.33333333333334</v>
      </c>
    </row>
    <row r="12" spans="4:8" ht="15">
      <c r="D12" t="s">
        <v>26</v>
      </c>
      <c r="E12" s="4"/>
      <c r="F12" s="3"/>
      <c r="G12" s="3">
        <f>G10+G11</f>
        <v>1458.3333333333333</v>
      </c>
      <c r="H12" s="6" t="s">
        <v>27</v>
      </c>
    </row>
    <row r="13" spans="5:8" ht="15">
      <c r="E13" s="3"/>
      <c r="F13" s="3"/>
      <c r="G13" s="3"/>
      <c r="H13" s="7"/>
    </row>
    <row r="14" spans="2:8" ht="15">
      <c r="B14" t="s">
        <v>28</v>
      </c>
      <c r="F14" s="3"/>
      <c r="G14" s="2">
        <v>500</v>
      </c>
      <c r="H14" s="6" t="s">
        <v>29</v>
      </c>
    </row>
    <row r="15" spans="6:8" ht="15">
      <c r="F15" s="3"/>
      <c r="G15" s="4"/>
      <c r="H15" s="6"/>
    </row>
    <row r="16" spans="2:8" ht="18.75">
      <c r="B16" s="8" t="s">
        <v>34</v>
      </c>
      <c r="F16" s="3"/>
      <c r="G16" s="4"/>
      <c r="H16" s="6"/>
    </row>
    <row r="18" spans="3:4" ht="15">
      <c r="C18" s="1" t="s">
        <v>4</v>
      </c>
      <c r="D18" s="1" t="s">
        <v>5</v>
      </c>
    </row>
    <row r="19" ht="15">
      <c r="B19" t="s">
        <v>25</v>
      </c>
    </row>
    <row r="20" spans="2:4" ht="15">
      <c r="B20" s="1" t="s">
        <v>13</v>
      </c>
      <c r="C20" s="5" t="s">
        <v>31</v>
      </c>
      <c r="D20" s="4">
        <f>2*$G$12+$G$14</f>
        <v>3416.6666666666665</v>
      </c>
    </row>
    <row r="21" spans="2:4" ht="15">
      <c r="B21" s="1" t="s">
        <v>14</v>
      </c>
      <c r="C21" s="5" t="s">
        <v>32</v>
      </c>
      <c r="D21" s="4">
        <f>3*$G$12+$G$14</f>
        <v>4875</v>
      </c>
    </row>
    <row r="22" spans="2:4" ht="15">
      <c r="B22" s="1" t="s">
        <v>23</v>
      </c>
      <c r="C22" s="5" t="s">
        <v>33</v>
      </c>
      <c r="D22" s="4">
        <f>4*$G$12+$G$14</f>
        <v>6333.333333333333</v>
      </c>
    </row>
    <row r="23" spans="2:4" ht="15">
      <c r="B23" s="1" t="s">
        <v>15</v>
      </c>
      <c r="C23" s="5" t="s">
        <v>31</v>
      </c>
      <c r="D23" s="4">
        <f>2*$G$12+$G$14</f>
        <v>3416.6666666666665</v>
      </c>
    </row>
    <row r="24" spans="2:4" ht="15">
      <c r="B24" s="1" t="s">
        <v>16</v>
      </c>
      <c r="C24" s="5" t="s">
        <v>32</v>
      </c>
      <c r="D24" s="4">
        <f>3*$G$12+$G$14</f>
        <v>4875</v>
      </c>
    </row>
    <row r="25" spans="2:4" ht="15">
      <c r="B25" s="1" t="s">
        <v>17</v>
      </c>
      <c r="C25" s="5" t="s">
        <v>30</v>
      </c>
      <c r="D25" s="4">
        <f>1*$G$12+$G$14</f>
        <v>1958.3333333333333</v>
      </c>
    </row>
    <row r="26" spans="2:4" ht="15">
      <c r="B26" s="1" t="s">
        <v>18</v>
      </c>
      <c r="C26" s="5" t="s">
        <v>31</v>
      </c>
      <c r="D26" s="4">
        <f>2*$G$12+$G$14</f>
        <v>3416.6666666666665</v>
      </c>
    </row>
    <row r="27" spans="2:4" ht="15">
      <c r="B27" s="1" t="s">
        <v>19</v>
      </c>
      <c r="C27" s="5" t="s">
        <v>32</v>
      </c>
      <c r="D27" s="4">
        <f>3*$G$12+$G$14</f>
        <v>4875</v>
      </c>
    </row>
    <row r="28" spans="2:4" ht="15">
      <c r="B28" s="1" t="s">
        <v>20</v>
      </c>
      <c r="C28" s="5" t="s">
        <v>30</v>
      </c>
      <c r="D28" s="4">
        <f>1*$G$12+$G$14</f>
        <v>1958.3333333333333</v>
      </c>
    </row>
    <row r="29" spans="2:4" ht="15">
      <c r="B29" s="1" t="s">
        <v>21</v>
      </c>
      <c r="C29" s="5" t="s">
        <v>31</v>
      </c>
      <c r="D29" s="4">
        <f>2*$G$12+$G$14</f>
        <v>3416.6666666666665</v>
      </c>
    </row>
    <row r="30" spans="2:4" ht="15">
      <c r="B30" s="1" t="s">
        <v>22</v>
      </c>
      <c r="C30" s="5" t="s">
        <v>32</v>
      </c>
      <c r="D30" s="4">
        <f>3*$G$12+$G$14</f>
        <v>4875</v>
      </c>
    </row>
    <row r="31" spans="2:4" ht="15">
      <c r="B31" s="1" t="s">
        <v>24</v>
      </c>
      <c r="C31" s="5" t="s">
        <v>33</v>
      </c>
      <c r="D31" s="4">
        <f>4*$G$12+$G$14</f>
        <v>6333.333333333333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2019-04-05T00:29:19Z</dcterms:modified>
  <cp:category/>
  <cp:version/>
  <cp:contentType/>
  <cp:contentStatus/>
</cp:coreProperties>
</file>